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hernandez\Desktop\RECURSOS DE PERSONAS Y PREVENCION\SELECCION DE RESPONSABLE DE PLANIFICACIÓN Y PROCEDIMENTACIÓN OPERATIVA\ADMINISTRATIVO II\"/>
    </mc:Choice>
  </mc:AlternateContent>
  <xr:revisionPtr revIDLastSave="0" documentId="13_ncr:1_{8BBFE4A1-EB13-45AE-91E6-F61D175FDAD5}" xr6:coauthVersionLast="47" xr6:coauthVersionMax="47" xr10:uidLastSave="{00000000-0000-0000-0000-000000000000}"/>
  <bookViews>
    <workbookView xWindow="28680" yWindow="-120" windowWidth="29040" windowHeight="15840" activeTab="1" xr2:uid="{6FCFED90-FE36-4D6C-A887-70E3F0940D2F}"/>
  </bookViews>
  <sheets>
    <sheet name="INSTRUCCIONES" sheetId="2" r:id="rId1"/>
    <sheet name="BAREMACIÓ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22" i="1"/>
  <c r="D8" i="1"/>
  <c r="D9" i="1"/>
  <c r="D10" i="1"/>
  <c r="D11" i="1"/>
  <c r="D7" i="1"/>
  <c r="B56" i="1"/>
  <c r="F23" i="1"/>
  <c r="E21" i="1"/>
  <c r="E20" i="1"/>
  <c r="E18" i="1"/>
  <c r="E17" i="1"/>
  <c r="E16" i="1"/>
  <c r="F12" i="1"/>
  <c r="E11" i="1"/>
  <c r="E10" i="1"/>
  <c r="E9" i="1"/>
  <c r="E8" i="1"/>
  <c r="E12" i="1" l="1"/>
  <c r="E23" i="1"/>
  <c r="C56" i="1" l="1"/>
  <c r="C57" i="1" s="1"/>
  <c r="F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<sst xmlns="http://schemas.openxmlformats.org/spreadsheetml/2006/main" count="48" uniqueCount="47">
  <si>
    <t>NOMBRE Y APELLIDOS:</t>
  </si>
  <si>
    <t>ORDEN LISTA</t>
  </si>
  <si>
    <t>PUNTUACIÓN TOTAL</t>
  </si>
  <si>
    <t>DNI:</t>
  </si>
  <si>
    <t>FECHA:</t>
  </si>
  <si>
    <t>CRITERIOS DE VALORACIÓN</t>
  </si>
  <si>
    <t>Experiencia (máx. 10 puntos)</t>
  </si>
  <si>
    <t>Número de meses</t>
  </si>
  <si>
    <t>Puntos por unidad</t>
  </si>
  <si>
    <t>Total Puntos</t>
  </si>
  <si>
    <t>Puntuación máxima</t>
  </si>
  <si>
    <t>Por mes completo de experiencia profesional (indicar número de meses)</t>
  </si>
  <si>
    <t>Gestión administrativa: Redactar, archivar y revisar todo tipo de documentos, recopilar la información, mantenimiento de los procedimientos de la oficina, realizar gestiones de compra, gestionar la comunicación en el servicio, procesar el calendario administrativo, prestar apoyo a cualquier unidad que lo requiera, organización del servicio en cuanto, a tramitación, elaboración de documentos, comunicados, supervisar la tesorería, atención telefónica y recepción (atender al público en general).</t>
  </si>
  <si>
    <t>Técnico I o Coordinador Multisectorial, en el CECOES 112</t>
  </si>
  <si>
    <t>Técnico II o Gestor Operativo, en el CECOES 112</t>
  </si>
  <si>
    <t>Técnico III o Gestor de Recursos, en el CECOES 112</t>
  </si>
  <si>
    <r>
      <rPr>
        <sz val="10"/>
        <color rgb="FF000000"/>
        <rFont val="Arial"/>
        <family val="2"/>
      </rPr>
      <t>Experiencia acreditada "</t>
    </r>
    <r>
      <rPr>
        <b/>
        <sz val="10"/>
        <color rgb="FF000000"/>
        <rFont val="Arial"/>
        <family val="2"/>
      </rPr>
      <t>sin remunerar</t>
    </r>
    <r>
      <rPr>
        <sz val="10"/>
        <color rgb="FF000000"/>
        <rFont val="Arial"/>
        <family val="2"/>
      </rPr>
      <t>" relacionadas con Protección Civil y Atención de Emergencias</t>
    </r>
  </si>
  <si>
    <t xml:space="preserve">Puntuación total por experiencia profesional </t>
  </si>
  <si>
    <t>Formación (máx. 10 puntos)</t>
  </si>
  <si>
    <t>VALORES</t>
  </si>
  <si>
    <t xml:space="preserve">Total Puntos </t>
  </si>
  <si>
    <t>Titulación Académica Adicional. Máximo 8 puntos</t>
  </si>
  <si>
    <t>SÍ</t>
  </si>
  <si>
    <t>*Titulaciones académicas adicionales a la alegada para participar en esta convocatoria (se valorarán las titulaciones que posea el candidato, con arreglo al baremo siguiente</t>
  </si>
  <si>
    <r>
      <t>Estar en posesión del título universitario (</t>
    </r>
    <r>
      <rPr>
        <b/>
        <sz val="10"/>
        <color rgb="FF000000"/>
        <rFont val="Arial"/>
        <family val="2"/>
      </rPr>
      <t xml:space="preserve">oficial) </t>
    </r>
    <r>
      <rPr>
        <sz val="10"/>
        <color rgb="FF000000"/>
        <rFont val="Arial"/>
        <family val="2"/>
      </rPr>
      <t>de Grado en Seguridad y Control de Riesgos, o del título superior en Seguridad y Emergencias (</t>
    </r>
    <r>
      <rPr>
        <b/>
        <sz val="10"/>
        <color rgb="FF000000"/>
        <rFont val="Arial"/>
        <family val="2"/>
      </rPr>
      <t>título propio</t>
    </r>
    <r>
      <rPr>
        <sz val="10"/>
        <color rgb="FF000000"/>
        <rFont val="Arial"/>
        <family val="2"/>
      </rPr>
      <t xml:space="preserve"> de nivel de grado, nivel 2, de la ULPGC) o de titulación universitaria equivalente.  </t>
    </r>
  </si>
  <si>
    <t>NO</t>
  </si>
  <si>
    <r>
      <t xml:space="preserve">Técnico Superior en Asistencia a la Dirección. </t>
    </r>
    <r>
      <rPr>
        <sz val="10"/>
        <color theme="1"/>
        <rFont val="Arial"/>
        <family val="2"/>
      </rPr>
      <t>Administración y Gestión. Ciclo formativo (</t>
    </r>
    <r>
      <rPr>
        <b/>
        <sz val="10"/>
        <color theme="1"/>
        <rFont val="Arial"/>
        <family val="2"/>
      </rPr>
      <t>oficial</t>
    </r>
    <r>
      <rPr>
        <sz val="10"/>
        <color theme="1"/>
        <rFont val="Arial"/>
        <family val="2"/>
      </rPr>
      <t>) de Grado Superior.</t>
    </r>
  </si>
  <si>
    <r>
      <t>Técnico Superior en Administración y Finanzas. Administración y Gestión. Ciclo formativo (</t>
    </r>
    <r>
      <rPr>
        <b/>
        <sz val="10"/>
        <color theme="1"/>
        <rFont val="Arial"/>
        <family val="2"/>
      </rPr>
      <t>oficial</t>
    </r>
    <r>
      <rPr>
        <sz val="10"/>
        <color theme="1"/>
        <rFont val="Arial"/>
        <family val="2"/>
      </rPr>
      <t>) de Grado Superior.</t>
    </r>
  </si>
  <si>
    <t xml:space="preserve"> Formación específica en Protección Civil y Atención de Emergencias. Máximo 2 puntos</t>
  </si>
  <si>
    <t>*Es avalada y está reconocida por entidades u organismos acreditados para ello, es decir, tienen la capacidad de asignar valor de créditos formativos a cursos</t>
  </si>
  <si>
    <r>
      <t>Formación continuada acreditada* en el sector</t>
    </r>
    <r>
      <rPr>
        <b/>
        <sz val="10"/>
        <color rgb="FF000000"/>
        <rFont val="Arial"/>
        <family val="2"/>
      </rPr>
      <t>**</t>
    </r>
    <r>
      <rPr>
        <sz val="10"/>
        <color rgb="FF000000"/>
        <rFont val="Arial"/>
        <family val="2"/>
      </rPr>
      <t xml:space="preserve"> impartida por Centros Universitarios: igual o mayor (&gt;) a 15 ECTS (equivalente en horas)</t>
    </r>
  </si>
  <si>
    <t>**Sólo será valorada la formación realizada en: ofimática; grabación de datos; operaciones administrativas; gestión de archivos; gestión auxiliar de personal; actividades de gestión administrativa, técnicas de clasificación y archivo, organización y clasificación documental y de stock de productos, organización de eventos, reuniones y viajes, otros. También la referida a Protección Civil y Atención de Emergencias</t>
  </si>
  <si>
    <r>
      <t>Formación continuada acreditada* en el sector</t>
    </r>
    <r>
      <rPr>
        <b/>
        <sz val="10"/>
        <color rgb="FF000000"/>
        <rFont val="Arial"/>
        <family val="2"/>
      </rPr>
      <t>**</t>
    </r>
    <r>
      <rPr>
        <sz val="10"/>
        <color rgb="FF000000"/>
        <rFont val="Arial"/>
        <family val="2"/>
      </rPr>
      <t xml:space="preserve"> impartida por Centros Universitarios: menor (&lt;) a 15 ECTS (equivalente en horas) </t>
    </r>
  </si>
  <si>
    <t>*** Hasta un máximo de 0,25 puntos: si la carga lectiva viene expresada en créditos: 0.05 puntos por crédito. Si la carga lectiva viene expresada en horas el resultado en créditos será el que se obtenga de multiplicar las horas por 0.005 puntos.****Son aquellos que han sido reconocidos oficialmente por una institución o entidad pública</t>
  </si>
  <si>
    <r>
      <rPr>
        <sz val="10"/>
        <color rgb="FF000000"/>
        <rFont val="Arial"/>
        <family val="2"/>
      </rPr>
      <t>(Cursos, jornadas y/o seminarios)*** homologados**** realizados en organismos oficiales o centros homologados cuyos contenidos estén directamente relacionados con Gestión Administrativa,</t>
    </r>
    <r>
      <rPr>
        <b/>
        <sz val="10"/>
        <color rgb="FF000000"/>
        <rFont val="Arial"/>
        <family val="2"/>
      </rPr>
      <t xml:space="preserve"> </t>
    </r>
    <r>
      <rPr>
        <sz val="10"/>
        <color rgb="FF000000"/>
        <rFont val="Arial"/>
        <family val="2"/>
      </rPr>
      <t xml:space="preserve">Protección Civil y Atención de Emergencias. </t>
    </r>
    <r>
      <rPr>
        <b/>
        <sz val="10"/>
        <color rgb="FF000000"/>
        <rFont val="Arial"/>
        <family val="2"/>
      </rPr>
      <t>EXPRESADO EN CRÉDITOS</t>
    </r>
  </si>
  <si>
    <t>Puntuación Total Formación Acdémica</t>
  </si>
  <si>
    <t>PORCENTAJE SOBRE MÁXIMA PUNTUACIÓN</t>
  </si>
  <si>
    <t>INSTRUCCIONES</t>
  </si>
  <si>
    <t>En la pestaña BAREMACIÓN hay un cuestionario con los criterios establecidos en las bases del proceso</t>
  </si>
  <si>
    <t>En el encabezado hay que indicar Nombre, Apellidos y DNI, y después proceder a la autobaremación</t>
  </si>
  <si>
    <t xml:space="preserve">EXPERIENCIA: En las celdas en blanco, hay que indicar los meses. </t>
  </si>
  <si>
    <t>FORMACIÓN: En las celdas en blanco de este bloque, indicar Sí o No en la lista desplaegable, número de títulos o números de créditos según sea el criterio a valorar.</t>
  </si>
  <si>
    <t>Todo lo que se indique que se cumple, se tiene que poder demostrar con la documentación presentada en la prueba</t>
  </si>
  <si>
    <t>El cuestionario asiganará los puntos correspondientes al criterio de manera automática</t>
  </si>
  <si>
    <t>En el encabezado se sumará la puntuación obtenida que servirá para establecer su posición en la lista de reserva</t>
  </si>
  <si>
    <t xml:space="preserve">El orden en la lista de reserva lo establecerá GSC una vez revisadas todas las autobaremaciones </t>
  </si>
  <si>
    <t>AUTOBAREMACIÓN DE MÉRITOS PARA LA COBERTURA DE PUESTO DE TRABAJO DE ADMINISTRATIVO II DE GESTIÓN DEL SERVICIO DE PLANIFICACIÓN Y PROCEDIMENTACIÓN DEL CECOES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</si>
</sst>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1"/>
      <color theme="0"/>
      <name val="Arial"/>
      <family val="2"/>
    </font>
    <font>
      <b/>
      <sz val="10"/>
      <color theme="0"/>
      <name val="Arial"/>
      <family val="2"/>
    </font>
    <font>
      <sz val="10"/>
      <color theme="0"/>
      <name val="Arial"/>
      <family val="2"/>
    </font>
    <font>
      <sz val="10"/>
      <color theme="1"/>
      <name val="Aptos Narrow"/>
      <family val="2"/>
      <scheme val="minor"/>
    </font>
    <font>
      <b/>
      <sz val="16"/>
      <color theme="1"/>
      <name val="Aptos Narrow"/>
      <family val="2"/>
      <scheme val="minor"/>
    </font>
    <font>
      <sz val="10"/>
      <color theme="1"/>
      <name val="Arial"/>
      <family val="2"/>
    </font>
    <font>
      <b/>
      <sz val="10"/>
      <color theme="1"/>
      <name val="Arial"/>
      <family val="2"/>
    </font>
    <font>
      <b/>
      <sz val="10"/>
      <name val="Arial"/>
      <family val="2"/>
    </font>
    <font>
      <i/>
      <sz val="10"/>
      <color theme="4" tint="-0.249977111117893"/>
      <name val="Arial"/>
      <family val="2"/>
    </font>
    <font>
      <b/>
      <sz val="10"/>
      <color rgb="FFC00000"/>
      <name val="Arial"/>
      <family val="2"/>
    </font>
    <font>
      <sz val="10"/>
      <color rgb="FF000000"/>
      <name val="Arial"/>
      <family val="2"/>
    </font>
    <font>
      <b/>
      <sz val="10"/>
      <color rgb="FF000000"/>
      <name val="Arial"/>
      <family val="2"/>
    </font>
    <font>
      <b/>
      <sz val="11"/>
      <color theme="1"/>
      <name val="Arial"/>
      <family val="2"/>
    </font>
    <font>
      <i/>
      <sz val="10"/>
      <color theme="4" tint="-0.249977111117893"/>
      <name val="Aptos Narrow"/>
      <family val="2"/>
      <scheme val="minor"/>
    </font>
    <font>
      <b/>
      <sz val="10"/>
      <color theme="1"/>
      <name val="Aptos Narrow"/>
      <family val="2"/>
      <scheme val="minor"/>
    </font>
    <font>
      <i/>
      <sz val="10"/>
      <color theme="4" tint="-0.24994659260841701"/>
      <name val="Arial"/>
      <family val="2"/>
    </font>
    <font>
      <sz val="10"/>
      <color theme="0"/>
      <name val="Aptos Narrow"/>
      <family val="2"/>
      <scheme val="minor"/>
    </font>
    <font>
      <sz val="10"/>
      <color rgb="FF000000"/>
      <name val="Arial"/>
      <family val="2"/>
    </font>
    <font>
      <b/>
      <sz val="14"/>
      <color theme="4"/>
      <name val="Aptos Narrow"/>
      <family val="2"/>
      <scheme val="minor"/>
    </font>
    <font>
      <b/>
      <sz val="14"/>
      <color theme="4"/>
      <name val="Aptos Display"/>
      <family val="2"/>
      <scheme val="major"/>
    </font>
    <font>
      <sz val="11"/>
      <color theme="1"/>
      <name val="Aptos Display"/>
      <family val="2"/>
      <scheme val="major"/>
    </font>
    <font>
      <b/>
      <sz val="12"/>
      <color theme="4"/>
      <name val="Arial"/>
      <family val="2"/>
    </font>
    <font>
      <b/>
      <sz val="11"/>
      <color theme="4"/>
      <name val="Arial"/>
      <family val="2"/>
    </font>
  </fonts>
  <fills count="17">
    <fill>
      <patternFill patternType="none"/>
    </fill>
    <fill>
      <patternFill patternType="gray125"/>
    </fill>
    <fill>
      <patternFill patternType="solid">
        <fgColor theme="3"/>
        <bgColor indexed="64"/>
      </patternFill>
    </fill>
    <fill>
      <patternFill patternType="solid">
        <fgColor theme="7"/>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2"/>
        <bgColor indexed="64"/>
      </patternFill>
    </fill>
    <fill>
      <patternFill patternType="solid">
        <fgColor indexed="65"/>
        <bgColor indexed="64"/>
      </patternFill>
    </fill>
    <fill>
      <patternFill patternType="solid">
        <fgColor rgb="FFFFFF0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4" fillId="2" borderId="1" xfId="0" applyFont="1" applyFill="1" applyBorder="1" applyAlignment="1">
      <alignment horizontal="left" vertical="center"/>
    </xf>
    <xf numFmtId="0" fontId="7" fillId="0" borderId="0" xfId="0" applyFont="1"/>
    <xf numFmtId="0" fontId="9" fillId="0" borderId="0" xfId="0" applyFont="1"/>
    <xf numFmtId="0" fontId="9" fillId="5" borderId="11" xfId="0" applyFont="1" applyFill="1" applyBorder="1" applyAlignment="1">
      <alignment horizontal="left" vertical="center" wrapText="1"/>
    </xf>
    <xf numFmtId="0" fontId="9" fillId="6" borderId="1" xfId="0" applyFont="1" applyFill="1" applyBorder="1" applyAlignment="1" applyProtection="1">
      <alignment horizontal="center" vertical="center"/>
      <protection locked="0"/>
    </xf>
    <xf numFmtId="0" fontId="14" fillId="5" borderId="1" xfId="0" applyFont="1" applyFill="1" applyBorder="1" applyAlignment="1">
      <alignment horizontal="left" vertical="center"/>
    </xf>
    <xf numFmtId="0" fontId="9" fillId="6" borderId="4" xfId="0" applyFont="1" applyFill="1" applyBorder="1" applyAlignment="1" applyProtection="1">
      <alignment horizontal="center" vertical="center"/>
      <protection locked="0"/>
    </xf>
    <xf numFmtId="0" fontId="14" fillId="5" borderId="1" xfId="0" applyFont="1" applyFill="1" applyBorder="1" applyAlignment="1">
      <alignment horizontal="left" vertical="center" wrapText="1"/>
    </xf>
    <xf numFmtId="0" fontId="10" fillId="8" borderId="1" xfId="0" applyFont="1" applyFill="1" applyBorder="1" applyAlignment="1">
      <alignment horizontal="center" vertical="center"/>
    </xf>
    <xf numFmtId="0" fontId="9" fillId="8" borderId="1" xfId="0" applyFont="1" applyFill="1" applyBorder="1" applyAlignment="1">
      <alignment horizontal="center" vertical="center"/>
    </xf>
    <xf numFmtId="0" fontId="12" fillId="8" borderId="1" xfId="0" applyFont="1" applyFill="1" applyBorder="1" applyAlignment="1">
      <alignment horizontal="center" vertical="center"/>
    </xf>
    <xf numFmtId="0" fontId="10" fillId="9" borderId="4" xfId="0" applyFont="1" applyFill="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xf>
    <xf numFmtId="0" fontId="3" fillId="10" borderId="0" xfId="0" applyFont="1" applyFill="1" applyAlignment="1">
      <alignment wrapText="1"/>
    </xf>
    <xf numFmtId="0" fontId="0" fillId="0" borderId="0" xfId="0" applyAlignment="1">
      <alignment wrapText="1"/>
    </xf>
    <xf numFmtId="0" fontId="14" fillId="5" borderId="0" xfId="0" applyFont="1" applyFill="1" applyAlignment="1">
      <alignment wrapText="1"/>
    </xf>
    <xf numFmtId="0" fontId="14" fillId="5"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9" fillId="5" borderId="13" xfId="0" applyFont="1" applyFill="1" applyBorder="1" applyAlignment="1">
      <alignment wrapText="1"/>
    </xf>
    <xf numFmtId="0" fontId="9" fillId="5" borderId="13" xfId="0" applyFont="1" applyFill="1" applyBorder="1" applyAlignment="1">
      <alignment horizontal="justify" vertical="center" wrapText="1"/>
    </xf>
    <xf numFmtId="0" fontId="9" fillId="5" borderId="12" xfId="0" applyFont="1" applyFill="1" applyBorder="1" applyAlignment="1">
      <alignment horizontal="justify" vertical="center" wrapText="1"/>
    </xf>
    <xf numFmtId="0" fontId="17" fillId="0" borderId="0" xfId="0" applyFont="1"/>
    <xf numFmtId="0" fontId="18" fillId="0" borderId="0" xfId="0" applyFont="1" applyAlignment="1">
      <alignment horizontal="right"/>
    </xf>
    <xf numFmtId="0" fontId="18" fillId="11" borderId="1" xfId="0" applyFont="1" applyFill="1" applyBorder="1" applyAlignment="1">
      <alignment vertical="center"/>
    </xf>
    <xf numFmtId="10" fontId="18" fillId="11" borderId="1" xfId="1" applyNumberFormat="1" applyFont="1" applyFill="1" applyBorder="1" applyAlignment="1" applyProtection="1">
      <alignment vertical="center"/>
    </xf>
    <xf numFmtId="10" fontId="7" fillId="0" borderId="0" xfId="1" applyNumberFormat="1" applyFont="1" applyBorder="1" applyAlignment="1" applyProtection="1"/>
    <xf numFmtId="4" fontId="13" fillId="8" borderId="1" xfId="0" applyNumberFormat="1" applyFont="1" applyFill="1" applyBorder="1" applyAlignment="1">
      <alignment horizontal="center" vertical="center"/>
    </xf>
    <xf numFmtId="4" fontId="11" fillId="8" borderId="1" xfId="0" applyNumberFormat="1" applyFont="1" applyFill="1" applyBorder="1" applyAlignment="1">
      <alignment horizontal="center" vertical="center"/>
    </xf>
    <xf numFmtId="0" fontId="10"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8" borderId="4"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2" fillId="12" borderId="1" xfId="0" applyFont="1" applyFill="1" applyBorder="1" applyAlignment="1">
      <alignment horizontal="center" vertical="center" wrapText="1"/>
    </xf>
    <xf numFmtId="0" fontId="7" fillId="13" borderId="3" xfId="0" applyFont="1" applyFill="1" applyBorder="1"/>
    <xf numFmtId="0" fontId="7" fillId="13" borderId="4" xfId="0" applyFont="1" applyFill="1" applyBorder="1"/>
    <xf numFmtId="0" fontId="2" fillId="13" borderId="1" xfId="0" applyFont="1" applyFill="1" applyBorder="1" applyAlignment="1" applyProtection="1">
      <alignment horizontal="center" vertical="center"/>
      <protection locked="0"/>
    </xf>
    <xf numFmtId="4" fontId="10" fillId="3" borderId="1" xfId="0" applyNumberFormat="1" applyFont="1" applyFill="1" applyBorder="1" applyAlignment="1">
      <alignment horizontal="center" vertical="center"/>
    </xf>
    <xf numFmtId="4" fontId="9" fillId="0" borderId="0" xfId="0" applyNumberFormat="1" applyFont="1"/>
    <xf numFmtId="4" fontId="10"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3" borderId="8" xfId="0" applyNumberFormat="1" applyFont="1" applyFill="1" applyBorder="1" applyAlignment="1">
      <alignment horizontal="center" vertical="center"/>
    </xf>
    <xf numFmtId="4" fontId="13" fillId="12" borderId="1" xfId="0" applyNumberFormat="1" applyFont="1" applyFill="1" applyBorder="1" applyAlignment="1">
      <alignment horizontal="center" vertical="center"/>
    </xf>
    <xf numFmtId="4" fontId="10" fillId="0" borderId="2" xfId="0" applyNumberFormat="1" applyFont="1" applyBorder="1" applyAlignment="1">
      <alignment horizontal="center" vertical="center"/>
    </xf>
    <xf numFmtId="4" fontId="13" fillId="12" borderId="2" xfId="0" applyNumberFormat="1" applyFont="1" applyFill="1" applyBorder="1" applyAlignment="1">
      <alignment horizontal="center" vertical="center"/>
    </xf>
    <xf numFmtId="4" fontId="13" fillId="12" borderId="5" xfId="0" applyNumberFormat="1" applyFont="1" applyFill="1" applyBorder="1" applyAlignment="1">
      <alignment horizontal="center" vertical="center"/>
    </xf>
    <xf numFmtId="164" fontId="19" fillId="7" borderId="1"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0" fontId="9" fillId="5" borderId="8" xfId="0" applyFont="1" applyFill="1" applyBorder="1" applyAlignment="1">
      <alignment horizontal="justify" vertical="center" wrapText="1"/>
    </xf>
    <xf numFmtId="4" fontId="10" fillId="0" borderId="0" xfId="0" applyNumberFormat="1" applyFont="1" applyAlignment="1">
      <alignment horizontal="center" vertical="center" wrapText="1"/>
    </xf>
    <xf numFmtId="0" fontId="20" fillId="0" borderId="0" xfId="0" applyFont="1"/>
    <xf numFmtId="0" fontId="21" fillId="5" borderId="0" xfId="0" applyFont="1" applyFill="1" applyAlignment="1">
      <alignment horizontal="left" vertical="center"/>
    </xf>
    <xf numFmtId="0" fontId="21" fillId="5" borderId="8" xfId="0" applyFont="1" applyFill="1" applyBorder="1" applyAlignment="1">
      <alignment horizontal="left" vertical="center" wrapText="1"/>
    </xf>
    <xf numFmtId="0" fontId="0" fillId="14" borderId="0" xfId="0" applyFill="1"/>
    <xf numFmtId="0" fontId="22" fillId="14" borderId="0" xfId="0" applyFont="1" applyFill="1" applyAlignment="1">
      <alignment horizontal="center" vertical="center" wrapText="1"/>
    </xf>
    <xf numFmtId="0" fontId="24" fillId="16" borderId="0" xfId="0" applyFont="1" applyFill="1"/>
    <xf numFmtId="0" fontId="0" fillId="16" borderId="0" xfId="0" applyFill="1"/>
    <xf numFmtId="0" fontId="0" fillId="14" borderId="0" xfId="0" applyFill="1" applyAlignment="1">
      <alignment horizontal="left" vertical="center"/>
    </xf>
    <xf numFmtId="0" fontId="26" fillId="16" borderId="0" xfId="0" applyFont="1" applyFill="1" applyAlignment="1">
      <alignment wrapText="1"/>
    </xf>
    <xf numFmtId="0" fontId="24" fillId="14" borderId="0" xfId="0" applyFont="1" applyFill="1"/>
    <xf numFmtId="0" fontId="25" fillId="16" borderId="0" xfId="0" applyFont="1" applyFill="1" applyAlignment="1">
      <alignment horizontal="left" vertical="center" wrapText="1"/>
    </xf>
    <xf numFmtId="0" fontId="26" fillId="14" borderId="0" xfId="0" applyFont="1" applyFill="1" applyAlignment="1">
      <alignment horizontal="left" vertical="center" wrapText="1"/>
    </xf>
    <xf numFmtId="0" fontId="23" fillId="15" borderId="0" xfId="0" applyFont="1" applyFill="1" applyAlignment="1">
      <alignment horizontal="center" vertical="center"/>
    </xf>
    <xf numFmtId="0" fontId="9" fillId="5"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 fontId="5" fillId="13" borderId="5" xfId="0" applyNumberFormat="1" applyFont="1" applyFill="1" applyBorder="1" applyAlignment="1">
      <alignment horizontal="center" vertical="center"/>
    </xf>
    <xf numFmtId="1" fontId="6" fillId="13" borderId="6" xfId="0" applyNumberFormat="1" applyFont="1" applyFill="1" applyBorder="1" applyAlignment="1">
      <alignment horizontal="center" vertical="center"/>
    </xf>
    <xf numFmtId="1" fontId="6" fillId="13" borderId="7" xfId="0" applyNumberFormat="1" applyFont="1" applyFill="1" applyBorder="1" applyAlignment="1">
      <alignment horizontal="center" vertical="center"/>
    </xf>
    <xf numFmtId="1" fontId="6" fillId="13" borderId="9" xfId="0" applyNumberFormat="1" applyFont="1" applyFill="1" applyBorder="1" applyAlignment="1">
      <alignment horizontal="center" vertical="center"/>
    </xf>
    <xf numFmtId="1" fontId="6" fillId="13" borderId="10" xfId="0" applyNumberFormat="1" applyFont="1" applyFill="1" applyBorder="1" applyAlignment="1">
      <alignment horizontal="center" vertical="center"/>
    </xf>
    <xf numFmtId="1" fontId="6" fillId="13" borderId="11" xfId="0" applyNumberFormat="1" applyFont="1" applyFill="1" applyBorder="1" applyAlignment="1">
      <alignment horizontal="center" vertical="center"/>
    </xf>
    <xf numFmtId="2" fontId="8" fillId="12" borderId="8" xfId="0" applyNumberFormat="1" applyFont="1" applyFill="1" applyBorder="1" applyAlignment="1">
      <alignment horizontal="center" vertical="center"/>
    </xf>
    <xf numFmtId="0" fontId="0" fillId="12" borderId="12" xfId="0"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6" borderId="2"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0" fillId="13" borderId="2" xfId="0" applyFont="1" applyFill="1" applyBorder="1" applyAlignment="1" applyProtection="1">
      <alignment horizontal="center" vertical="center"/>
      <protection locked="0"/>
    </xf>
    <xf numFmtId="0" fontId="9" fillId="13" borderId="4" xfId="0" applyFont="1" applyFill="1" applyBorder="1" applyAlignment="1" applyProtection="1">
      <alignment horizontal="center" vertical="center"/>
      <protection locked="0"/>
    </xf>
    <xf numFmtId="0" fontId="10" fillId="0" borderId="0" xfId="0" applyFont="1" applyAlignment="1">
      <alignment horizontal="center" vertical="center" wrapText="1"/>
    </xf>
    <xf numFmtId="0" fontId="16"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hyperlink" Target="#BAREMACI&#211;N!A1"/></Relationships>
</file>

<file path=xl/drawings/drawing1.xml><?xml version="1.0" encoding="utf-8"?>
<xdr:wsDr xmlns:xdr="http://schemas.openxmlformats.org/drawingml/2006/spreadsheetDrawing" xmlns:a="http://schemas.openxmlformats.org/drawingml/2006/main">
  <xdr:twoCellAnchor>
    <xdr:from>
      <xdr:col>2</xdr:col>
      <xdr:colOff>5419725</xdr:colOff>
      <xdr:row>5</xdr:row>
      <xdr:rowOff>114301</xdr:rowOff>
    </xdr:from>
    <xdr:to>
      <xdr:col>2</xdr:col>
      <xdr:colOff>6014085</xdr:colOff>
      <xdr:row>5</xdr:row>
      <xdr:rowOff>466725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46B1274-7E6C-4C96-9880-98962342E053}"/>
            </a:ext>
          </a:extLst>
        </xdr:cNvPr>
        <xdr:cNvSpPr/>
      </xdr:nvSpPr>
      <xdr:spPr>
        <a:xfrm>
          <a:off x="8067675" y="1962151"/>
          <a:ext cx="594360" cy="352424"/>
        </a:xfrm>
        <a:prstGeom prst="rightArrow">
          <a:avLst/>
        </a:prstGeom>
        <a:solidFill>
          <a:schemeClr val="bg2"/>
        </a:solid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600" b="1" kern="1200" baseline="0">
              <a:solidFill>
                <a:schemeClr val="tx1"/>
              </a:solidFill>
            </a:rPr>
            <a:t>Baremo</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C5EB-BFFC-42E4-A54B-3ADDA811AF60}">
  <dimension ref="B2:C15"/>
  <sheetViews>
    <sheetView workbookViewId="0">
      <selection activeCell="H4" sqref="H4"/>
    </sheetView>
  </sheetViews>
  <sheetFormatPr baseColWidth="10" defaultRowHeight="15" x14ac:dyDescent="0.25"/>
  <cols>
    <col min="1" max="1" width="4.140625" style="54" customWidth="1"/>
    <col min="2" max="2" width="35.5703125" style="54" customWidth="1"/>
    <col min="3" max="3" width="92.5703125" style="54" customWidth="1"/>
    <col min="4" max="16384" width="11.42578125" style="54"/>
  </cols>
  <sheetData>
    <row r="2" spans="2:3" ht="56.25" x14ac:dyDescent="0.25">
      <c r="B2" s="54" t="e" vm="1">
        <v>#VALUE!</v>
      </c>
      <c r="C2" s="55" t="s">
        <v>46</v>
      </c>
    </row>
    <row r="4" spans="2:3" ht="18.75" x14ac:dyDescent="0.25">
      <c r="B4" s="63" t="s">
        <v>37</v>
      </c>
      <c r="C4" s="63"/>
    </row>
    <row r="5" spans="2:3" ht="40.5" customHeight="1" x14ac:dyDescent="0.25">
      <c r="B5" s="56"/>
      <c r="C5" s="57"/>
    </row>
    <row r="6" spans="2:3" s="58" customFormat="1" ht="40.5" customHeight="1" x14ac:dyDescent="0.25">
      <c r="B6" s="61" t="s">
        <v>38</v>
      </c>
      <c r="C6" s="62"/>
    </row>
    <row r="7" spans="2:3" s="58" customFormat="1" ht="40.5" customHeight="1" x14ac:dyDescent="0.25">
      <c r="B7" s="61" t="s">
        <v>39</v>
      </c>
      <c r="C7" s="62"/>
    </row>
    <row r="8" spans="2:3" s="58" customFormat="1" ht="40.5" customHeight="1" x14ac:dyDescent="0.25">
      <c r="B8" s="61" t="s">
        <v>40</v>
      </c>
      <c r="C8" s="62"/>
    </row>
    <row r="9" spans="2:3" s="58" customFormat="1" ht="40.5" customHeight="1" x14ac:dyDescent="0.25">
      <c r="B9" s="61" t="s">
        <v>41</v>
      </c>
      <c r="C9" s="62"/>
    </row>
    <row r="10" spans="2:3" s="58" customFormat="1" ht="40.5" customHeight="1" x14ac:dyDescent="0.25">
      <c r="B10" s="61" t="s">
        <v>42</v>
      </c>
      <c r="C10" s="62"/>
    </row>
    <row r="11" spans="2:3" s="58" customFormat="1" ht="40.5" customHeight="1" x14ac:dyDescent="0.25">
      <c r="B11" s="61" t="s">
        <v>43</v>
      </c>
      <c r="C11" s="62"/>
    </row>
    <row r="12" spans="2:3" s="58" customFormat="1" ht="40.5" customHeight="1" x14ac:dyDescent="0.25">
      <c r="B12" s="61" t="s">
        <v>44</v>
      </c>
      <c r="C12" s="62"/>
    </row>
    <row r="13" spans="2:3" s="58" customFormat="1" ht="40.5" customHeight="1" x14ac:dyDescent="0.25">
      <c r="B13" s="61" t="s">
        <v>45</v>
      </c>
      <c r="C13" s="62"/>
    </row>
    <row r="14" spans="2:3" ht="40.5" customHeight="1" x14ac:dyDescent="0.25">
      <c r="B14" s="59"/>
      <c r="C14" s="59"/>
    </row>
    <row r="15" spans="2:3" x14ac:dyDescent="0.25">
      <c r="B15" s="60"/>
    </row>
  </sheetData>
  <sheetProtection algorithmName="SHA-512" hashValue="7GyZMUJ6oWVPc3sG5gDBWvrR0OGrgRv+ZVQ9a/N86BmcUjQC9WTmNhGFhLlUjuoBffzmahgOKI4QhQ1ZTFQEEA==" saltValue="SMswfswVkrOxQA6qM9r7tA==" spinCount="100000" sheet="1" objects="1" scenarios="1" selectLockedCells="1"/>
  <mergeCells count="9">
    <mergeCell ref="B11:C11"/>
    <mergeCell ref="B12:C12"/>
    <mergeCell ref="B13:C13"/>
    <mergeCell ref="B4:C4"/>
    <mergeCell ref="B6:C6"/>
    <mergeCell ref="B7:C7"/>
    <mergeCell ref="B8:C8"/>
    <mergeCell ref="B9:C9"/>
    <mergeCell ref="B10: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B2EE4-7A94-4620-88A1-9CBA46C669F7}">
  <dimension ref="A1:K57"/>
  <sheetViews>
    <sheetView tabSelected="1" workbookViewId="0">
      <selection activeCell="C7" sqref="C7"/>
    </sheetView>
  </sheetViews>
  <sheetFormatPr baseColWidth="10" defaultColWidth="10.85546875" defaultRowHeight="13.5" x14ac:dyDescent="0.25"/>
  <cols>
    <col min="1" max="1" width="38.5703125" style="2" bestFit="1" customWidth="1"/>
    <col min="2" max="2" width="143.85546875" style="2" bestFit="1" customWidth="1"/>
    <col min="3" max="3" width="9.28515625" style="2" customWidth="1"/>
    <col min="4" max="4" width="8.140625" style="23" bestFit="1" customWidth="1"/>
    <col min="5" max="5" width="9.7109375" style="2" customWidth="1"/>
    <col min="6" max="6" width="15.140625" style="2" customWidth="1"/>
    <col min="7" max="7" width="3.85546875" style="2" bestFit="1" customWidth="1"/>
    <col min="8" max="255" width="10.85546875" style="2"/>
    <col min="256" max="256" width="14.85546875" style="2" customWidth="1"/>
    <col min="257" max="257" width="3" style="2" bestFit="1" customWidth="1"/>
    <col min="258" max="258" width="143.28515625" style="2" customWidth="1"/>
    <col min="259" max="259" width="7.140625" style="2" customWidth="1"/>
    <col min="260" max="260" width="6.42578125" style="2" customWidth="1"/>
    <col min="261" max="261" width="4.85546875" style="2" customWidth="1"/>
    <col min="262" max="511" width="10.85546875" style="2"/>
    <col min="512" max="512" width="14.85546875" style="2" customWidth="1"/>
    <col min="513" max="513" width="3" style="2" bestFit="1" customWidth="1"/>
    <col min="514" max="514" width="143.28515625" style="2" customWidth="1"/>
    <col min="515" max="515" width="7.140625" style="2" customWidth="1"/>
    <col min="516" max="516" width="6.42578125" style="2" customWidth="1"/>
    <col min="517" max="517" width="4.85546875" style="2" customWidth="1"/>
    <col min="518" max="767" width="10.85546875" style="2"/>
    <col min="768" max="768" width="14.85546875" style="2" customWidth="1"/>
    <col min="769" max="769" width="3" style="2" bestFit="1" customWidth="1"/>
    <col min="770" max="770" width="143.28515625" style="2" customWidth="1"/>
    <col min="771" max="771" width="7.140625" style="2" customWidth="1"/>
    <col min="772" max="772" width="6.42578125" style="2" customWidth="1"/>
    <col min="773" max="773" width="4.85546875" style="2" customWidth="1"/>
    <col min="774" max="1023" width="10.85546875" style="2"/>
    <col min="1024" max="1024" width="14.85546875" style="2" customWidth="1"/>
    <col min="1025" max="1025" width="3" style="2" bestFit="1" customWidth="1"/>
    <col min="1026" max="1026" width="143.28515625" style="2" customWidth="1"/>
    <col min="1027" max="1027" width="7.140625" style="2" customWidth="1"/>
    <col min="1028" max="1028" width="6.42578125" style="2" customWidth="1"/>
    <col min="1029" max="1029" width="4.85546875" style="2" customWidth="1"/>
    <col min="1030" max="1279" width="10.85546875" style="2"/>
    <col min="1280" max="1280" width="14.85546875" style="2" customWidth="1"/>
    <col min="1281" max="1281" width="3" style="2" bestFit="1" customWidth="1"/>
    <col min="1282" max="1282" width="143.28515625" style="2" customWidth="1"/>
    <col min="1283" max="1283" width="7.140625" style="2" customWidth="1"/>
    <col min="1284" max="1284" width="6.42578125" style="2" customWidth="1"/>
    <col min="1285" max="1285" width="4.85546875" style="2" customWidth="1"/>
    <col min="1286" max="1535" width="10.85546875" style="2"/>
    <col min="1536" max="1536" width="14.85546875" style="2" customWidth="1"/>
    <col min="1537" max="1537" width="3" style="2" bestFit="1" customWidth="1"/>
    <col min="1538" max="1538" width="143.28515625" style="2" customWidth="1"/>
    <col min="1539" max="1539" width="7.140625" style="2" customWidth="1"/>
    <col min="1540" max="1540" width="6.42578125" style="2" customWidth="1"/>
    <col min="1541" max="1541" width="4.85546875" style="2" customWidth="1"/>
    <col min="1542" max="1791" width="10.85546875" style="2"/>
    <col min="1792" max="1792" width="14.85546875" style="2" customWidth="1"/>
    <col min="1793" max="1793" width="3" style="2" bestFit="1" customWidth="1"/>
    <col min="1794" max="1794" width="143.28515625" style="2" customWidth="1"/>
    <col min="1795" max="1795" width="7.140625" style="2" customWidth="1"/>
    <col min="1796" max="1796" width="6.42578125" style="2" customWidth="1"/>
    <col min="1797" max="1797" width="4.85546875" style="2" customWidth="1"/>
    <col min="1798" max="2047" width="10.85546875" style="2"/>
    <col min="2048" max="2048" width="14.85546875" style="2" customWidth="1"/>
    <col min="2049" max="2049" width="3" style="2" bestFit="1" customWidth="1"/>
    <col min="2050" max="2050" width="143.28515625" style="2" customWidth="1"/>
    <col min="2051" max="2051" width="7.140625" style="2" customWidth="1"/>
    <col min="2052" max="2052" width="6.42578125" style="2" customWidth="1"/>
    <col min="2053" max="2053" width="4.85546875" style="2" customWidth="1"/>
    <col min="2054" max="2303" width="10.85546875" style="2"/>
    <col min="2304" max="2304" width="14.85546875" style="2" customWidth="1"/>
    <col min="2305" max="2305" width="3" style="2" bestFit="1" customWidth="1"/>
    <col min="2306" max="2306" width="143.28515625" style="2" customWidth="1"/>
    <col min="2307" max="2307" width="7.140625" style="2" customWidth="1"/>
    <col min="2308" max="2308" width="6.42578125" style="2" customWidth="1"/>
    <col min="2309" max="2309" width="4.85546875" style="2" customWidth="1"/>
    <col min="2310" max="2559" width="10.85546875" style="2"/>
    <col min="2560" max="2560" width="14.85546875" style="2" customWidth="1"/>
    <col min="2561" max="2561" width="3" style="2" bestFit="1" customWidth="1"/>
    <col min="2562" max="2562" width="143.28515625" style="2" customWidth="1"/>
    <col min="2563" max="2563" width="7.140625" style="2" customWidth="1"/>
    <col min="2564" max="2564" width="6.42578125" style="2" customWidth="1"/>
    <col min="2565" max="2565" width="4.85546875" style="2" customWidth="1"/>
    <col min="2566" max="2815" width="10.85546875" style="2"/>
    <col min="2816" max="2816" width="14.85546875" style="2" customWidth="1"/>
    <col min="2817" max="2817" width="3" style="2" bestFit="1" customWidth="1"/>
    <col min="2818" max="2818" width="143.28515625" style="2" customWidth="1"/>
    <col min="2819" max="2819" width="7.140625" style="2" customWidth="1"/>
    <col min="2820" max="2820" width="6.42578125" style="2" customWidth="1"/>
    <col min="2821" max="2821" width="4.85546875" style="2" customWidth="1"/>
    <col min="2822" max="3071" width="10.85546875" style="2"/>
    <col min="3072" max="3072" width="14.85546875" style="2" customWidth="1"/>
    <col min="3073" max="3073" width="3" style="2" bestFit="1" customWidth="1"/>
    <col min="3074" max="3074" width="143.28515625" style="2" customWidth="1"/>
    <col min="3075" max="3075" width="7.140625" style="2" customWidth="1"/>
    <col min="3076" max="3076" width="6.42578125" style="2" customWidth="1"/>
    <col min="3077" max="3077" width="4.85546875" style="2" customWidth="1"/>
    <col min="3078" max="3327" width="10.85546875" style="2"/>
    <col min="3328" max="3328" width="14.85546875" style="2" customWidth="1"/>
    <col min="3329" max="3329" width="3" style="2" bestFit="1" customWidth="1"/>
    <col min="3330" max="3330" width="143.28515625" style="2" customWidth="1"/>
    <col min="3331" max="3331" width="7.140625" style="2" customWidth="1"/>
    <col min="3332" max="3332" width="6.42578125" style="2" customWidth="1"/>
    <col min="3333" max="3333" width="4.85546875" style="2" customWidth="1"/>
    <col min="3334" max="3583" width="10.85546875" style="2"/>
    <col min="3584" max="3584" width="14.85546875" style="2" customWidth="1"/>
    <col min="3585" max="3585" width="3" style="2" bestFit="1" customWidth="1"/>
    <col min="3586" max="3586" width="143.28515625" style="2" customWidth="1"/>
    <col min="3587" max="3587" width="7.140625" style="2" customWidth="1"/>
    <col min="3588" max="3588" width="6.42578125" style="2" customWidth="1"/>
    <col min="3589" max="3589" width="4.85546875" style="2" customWidth="1"/>
    <col min="3590" max="3839" width="10.85546875" style="2"/>
    <col min="3840" max="3840" width="14.85546875" style="2" customWidth="1"/>
    <col min="3841" max="3841" width="3" style="2" bestFit="1" customWidth="1"/>
    <col min="3842" max="3842" width="143.28515625" style="2" customWidth="1"/>
    <col min="3843" max="3843" width="7.140625" style="2" customWidth="1"/>
    <col min="3844" max="3844" width="6.42578125" style="2" customWidth="1"/>
    <col min="3845" max="3845" width="4.85546875" style="2" customWidth="1"/>
    <col min="3846" max="4095" width="10.85546875" style="2"/>
    <col min="4096" max="4096" width="14.85546875" style="2" customWidth="1"/>
    <col min="4097" max="4097" width="3" style="2" bestFit="1" customWidth="1"/>
    <col min="4098" max="4098" width="143.28515625" style="2" customWidth="1"/>
    <col min="4099" max="4099" width="7.140625" style="2" customWidth="1"/>
    <col min="4100" max="4100" width="6.42578125" style="2" customWidth="1"/>
    <col min="4101" max="4101" width="4.85546875" style="2" customWidth="1"/>
    <col min="4102" max="4351" width="10.85546875" style="2"/>
    <col min="4352" max="4352" width="14.85546875" style="2" customWidth="1"/>
    <col min="4353" max="4353" width="3" style="2" bestFit="1" customWidth="1"/>
    <col min="4354" max="4354" width="143.28515625" style="2" customWidth="1"/>
    <col min="4355" max="4355" width="7.140625" style="2" customWidth="1"/>
    <col min="4356" max="4356" width="6.42578125" style="2" customWidth="1"/>
    <col min="4357" max="4357" width="4.85546875" style="2" customWidth="1"/>
    <col min="4358" max="4607" width="10.85546875" style="2"/>
    <col min="4608" max="4608" width="14.85546875" style="2" customWidth="1"/>
    <col min="4609" max="4609" width="3" style="2" bestFit="1" customWidth="1"/>
    <col min="4610" max="4610" width="143.28515625" style="2" customWidth="1"/>
    <col min="4611" max="4611" width="7.140625" style="2" customWidth="1"/>
    <col min="4612" max="4612" width="6.42578125" style="2" customWidth="1"/>
    <col min="4613" max="4613" width="4.85546875" style="2" customWidth="1"/>
    <col min="4614" max="4863" width="10.85546875" style="2"/>
    <col min="4864" max="4864" width="14.85546875" style="2" customWidth="1"/>
    <col min="4865" max="4865" width="3" style="2" bestFit="1" customWidth="1"/>
    <col min="4866" max="4866" width="143.28515625" style="2" customWidth="1"/>
    <col min="4867" max="4867" width="7.140625" style="2" customWidth="1"/>
    <col min="4868" max="4868" width="6.42578125" style="2" customWidth="1"/>
    <col min="4869" max="4869" width="4.85546875" style="2" customWidth="1"/>
    <col min="4870" max="5119" width="10.85546875" style="2"/>
    <col min="5120" max="5120" width="14.85546875" style="2" customWidth="1"/>
    <col min="5121" max="5121" width="3" style="2" bestFit="1" customWidth="1"/>
    <col min="5122" max="5122" width="143.28515625" style="2" customWidth="1"/>
    <col min="5123" max="5123" width="7.140625" style="2" customWidth="1"/>
    <col min="5124" max="5124" width="6.42578125" style="2" customWidth="1"/>
    <col min="5125" max="5125" width="4.85546875" style="2" customWidth="1"/>
    <col min="5126" max="5375" width="10.85546875" style="2"/>
    <col min="5376" max="5376" width="14.85546875" style="2" customWidth="1"/>
    <col min="5377" max="5377" width="3" style="2" bestFit="1" customWidth="1"/>
    <col min="5378" max="5378" width="143.28515625" style="2" customWidth="1"/>
    <col min="5379" max="5379" width="7.140625" style="2" customWidth="1"/>
    <col min="5380" max="5380" width="6.42578125" style="2" customWidth="1"/>
    <col min="5381" max="5381" width="4.85546875" style="2" customWidth="1"/>
    <col min="5382" max="5631" width="10.85546875" style="2"/>
    <col min="5632" max="5632" width="14.85546875" style="2" customWidth="1"/>
    <col min="5633" max="5633" width="3" style="2" bestFit="1" customWidth="1"/>
    <col min="5634" max="5634" width="143.28515625" style="2" customWidth="1"/>
    <col min="5635" max="5635" width="7.140625" style="2" customWidth="1"/>
    <col min="5636" max="5636" width="6.42578125" style="2" customWidth="1"/>
    <col min="5637" max="5637" width="4.85546875" style="2" customWidth="1"/>
    <col min="5638" max="5887" width="10.85546875" style="2"/>
    <col min="5888" max="5888" width="14.85546875" style="2" customWidth="1"/>
    <col min="5889" max="5889" width="3" style="2" bestFit="1" customWidth="1"/>
    <col min="5890" max="5890" width="143.28515625" style="2" customWidth="1"/>
    <col min="5891" max="5891" width="7.140625" style="2" customWidth="1"/>
    <col min="5892" max="5892" width="6.42578125" style="2" customWidth="1"/>
    <col min="5893" max="5893" width="4.85546875" style="2" customWidth="1"/>
    <col min="5894" max="6143" width="10.85546875" style="2"/>
    <col min="6144" max="6144" width="14.85546875" style="2" customWidth="1"/>
    <col min="6145" max="6145" width="3" style="2" bestFit="1" customWidth="1"/>
    <col min="6146" max="6146" width="143.28515625" style="2" customWidth="1"/>
    <col min="6147" max="6147" width="7.140625" style="2" customWidth="1"/>
    <col min="6148" max="6148" width="6.42578125" style="2" customWidth="1"/>
    <col min="6149" max="6149" width="4.85546875" style="2" customWidth="1"/>
    <col min="6150" max="6399" width="10.85546875" style="2"/>
    <col min="6400" max="6400" width="14.85546875" style="2" customWidth="1"/>
    <col min="6401" max="6401" width="3" style="2" bestFit="1" customWidth="1"/>
    <col min="6402" max="6402" width="143.28515625" style="2" customWidth="1"/>
    <col min="6403" max="6403" width="7.140625" style="2" customWidth="1"/>
    <col min="6404" max="6404" width="6.42578125" style="2" customWidth="1"/>
    <col min="6405" max="6405" width="4.85546875" style="2" customWidth="1"/>
    <col min="6406" max="6655" width="10.85546875" style="2"/>
    <col min="6656" max="6656" width="14.85546875" style="2" customWidth="1"/>
    <col min="6657" max="6657" width="3" style="2" bestFit="1" customWidth="1"/>
    <col min="6658" max="6658" width="143.28515625" style="2" customWidth="1"/>
    <col min="6659" max="6659" width="7.140625" style="2" customWidth="1"/>
    <col min="6660" max="6660" width="6.42578125" style="2" customWidth="1"/>
    <col min="6661" max="6661" width="4.85546875" style="2" customWidth="1"/>
    <col min="6662" max="6911" width="10.85546875" style="2"/>
    <col min="6912" max="6912" width="14.85546875" style="2" customWidth="1"/>
    <col min="6913" max="6913" width="3" style="2" bestFit="1" customWidth="1"/>
    <col min="6914" max="6914" width="143.28515625" style="2" customWidth="1"/>
    <col min="6915" max="6915" width="7.140625" style="2" customWidth="1"/>
    <col min="6916" max="6916" width="6.42578125" style="2" customWidth="1"/>
    <col min="6917" max="6917" width="4.85546875" style="2" customWidth="1"/>
    <col min="6918" max="7167" width="10.85546875" style="2"/>
    <col min="7168" max="7168" width="14.85546875" style="2" customWidth="1"/>
    <col min="7169" max="7169" width="3" style="2" bestFit="1" customWidth="1"/>
    <col min="7170" max="7170" width="143.28515625" style="2" customWidth="1"/>
    <col min="7171" max="7171" width="7.140625" style="2" customWidth="1"/>
    <col min="7172" max="7172" width="6.42578125" style="2" customWidth="1"/>
    <col min="7173" max="7173" width="4.85546875" style="2" customWidth="1"/>
    <col min="7174" max="7423" width="10.85546875" style="2"/>
    <col min="7424" max="7424" width="14.85546875" style="2" customWidth="1"/>
    <col min="7425" max="7425" width="3" style="2" bestFit="1" customWidth="1"/>
    <col min="7426" max="7426" width="143.28515625" style="2" customWidth="1"/>
    <col min="7427" max="7427" width="7.140625" style="2" customWidth="1"/>
    <col min="7428" max="7428" width="6.42578125" style="2" customWidth="1"/>
    <col min="7429" max="7429" width="4.85546875" style="2" customWidth="1"/>
    <col min="7430" max="7679" width="10.85546875" style="2"/>
    <col min="7680" max="7680" width="14.85546875" style="2" customWidth="1"/>
    <col min="7681" max="7681" width="3" style="2" bestFit="1" customWidth="1"/>
    <col min="7682" max="7682" width="143.28515625" style="2" customWidth="1"/>
    <col min="7683" max="7683" width="7.140625" style="2" customWidth="1"/>
    <col min="7684" max="7684" width="6.42578125" style="2" customWidth="1"/>
    <col min="7685" max="7685" width="4.85546875" style="2" customWidth="1"/>
    <col min="7686" max="7935" width="10.85546875" style="2"/>
    <col min="7936" max="7936" width="14.85546875" style="2" customWidth="1"/>
    <col min="7937" max="7937" width="3" style="2" bestFit="1" customWidth="1"/>
    <col min="7938" max="7938" width="143.28515625" style="2" customWidth="1"/>
    <col min="7939" max="7939" width="7.140625" style="2" customWidth="1"/>
    <col min="7940" max="7940" width="6.42578125" style="2" customWidth="1"/>
    <col min="7941" max="7941" width="4.85546875" style="2" customWidth="1"/>
    <col min="7942" max="8191" width="10.85546875" style="2"/>
    <col min="8192" max="8192" width="14.85546875" style="2" customWidth="1"/>
    <col min="8193" max="8193" width="3" style="2" bestFit="1" customWidth="1"/>
    <col min="8194" max="8194" width="143.28515625" style="2" customWidth="1"/>
    <col min="8195" max="8195" width="7.140625" style="2" customWidth="1"/>
    <col min="8196" max="8196" width="6.42578125" style="2" customWidth="1"/>
    <col min="8197" max="8197" width="4.85546875" style="2" customWidth="1"/>
    <col min="8198" max="8447" width="10.85546875" style="2"/>
    <col min="8448" max="8448" width="14.85546875" style="2" customWidth="1"/>
    <col min="8449" max="8449" width="3" style="2" bestFit="1" customWidth="1"/>
    <col min="8450" max="8450" width="143.28515625" style="2" customWidth="1"/>
    <col min="8451" max="8451" width="7.140625" style="2" customWidth="1"/>
    <col min="8452" max="8452" width="6.42578125" style="2" customWidth="1"/>
    <col min="8453" max="8453" width="4.85546875" style="2" customWidth="1"/>
    <col min="8454" max="8703" width="10.85546875" style="2"/>
    <col min="8704" max="8704" width="14.85546875" style="2" customWidth="1"/>
    <col min="8705" max="8705" width="3" style="2" bestFit="1" customWidth="1"/>
    <col min="8706" max="8706" width="143.28515625" style="2" customWidth="1"/>
    <col min="8707" max="8707" width="7.140625" style="2" customWidth="1"/>
    <col min="8708" max="8708" width="6.42578125" style="2" customWidth="1"/>
    <col min="8709" max="8709" width="4.85546875" style="2" customWidth="1"/>
    <col min="8710" max="8959" width="10.85546875" style="2"/>
    <col min="8960" max="8960" width="14.85546875" style="2" customWidth="1"/>
    <col min="8961" max="8961" width="3" style="2" bestFit="1" customWidth="1"/>
    <col min="8962" max="8962" width="143.28515625" style="2" customWidth="1"/>
    <col min="8963" max="8963" width="7.140625" style="2" customWidth="1"/>
    <col min="8964" max="8964" width="6.42578125" style="2" customWidth="1"/>
    <col min="8965" max="8965" width="4.85546875" style="2" customWidth="1"/>
    <col min="8966" max="9215" width="10.85546875" style="2"/>
    <col min="9216" max="9216" width="14.85546875" style="2" customWidth="1"/>
    <col min="9217" max="9217" width="3" style="2" bestFit="1" customWidth="1"/>
    <col min="9218" max="9218" width="143.28515625" style="2" customWidth="1"/>
    <col min="9219" max="9219" width="7.140625" style="2" customWidth="1"/>
    <col min="9220" max="9220" width="6.42578125" style="2" customWidth="1"/>
    <col min="9221" max="9221" width="4.85546875" style="2" customWidth="1"/>
    <col min="9222" max="9471" width="10.85546875" style="2"/>
    <col min="9472" max="9472" width="14.85546875" style="2" customWidth="1"/>
    <col min="9473" max="9473" width="3" style="2" bestFit="1" customWidth="1"/>
    <col min="9474" max="9474" width="143.28515625" style="2" customWidth="1"/>
    <col min="9475" max="9475" width="7.140625" style="2" customWidth="1"/>
    <col min="9476" max="9476" width="6.42578125" style="2" customWidth="1"/>
    <col min="9477" max="9477" width="4.85546875" style="2" customWidth="1"/>
    <col min="9478" max="9727" width="10.85546875" style="2"/>
    <col min="9728" max="9728" width="14.85546875" style="2" customWidth="1"/>
    <col min="9729" max="9729" width="3" style="2" bestFit="1" customWidth="1"/>
    <col min="9730" max="9730" width="143.28515625" style="2" customWidth="1"/>
    <col min="9731" max="9731" width="7.140625" style="2" customWidth="1"/>
    <col min="9732" max="9732" width="6.42578125" style="2" customWidth="1"/>
    <col min="9733" max="9733" width="4.85546875" style="2" customWidth="1"/>
    <col min="9734" max="9983" width="10.85546875" style="2"/>
    <col min="9984" max="9984" width="14.85546875" style="2" customWidth="1"/>
    <col min="9985" max="9985" width="3" style="2" bestFit="1" customWidth="1"/>
    <col min="9986" max="9986" width="143.28515625" style="2" customWidth="1"/>
    <col min="9987" max="9987" width="7.140625" style="2" customWidth="1"/>
    <col min="9988" max="9988" width="6.42578125" style="2" customWidth="1"/>
    <col min="9989" max="9989" width="4.85546875" style="2" customWidth="1"/>
    <col min="9990" max="10239" width="10.85546875" style="2"/>
    <col min="10240" max="10240" width="14.85546875" style="2" customWidth="1"/>
    <col min="10241" max="10241" width="3" style="2" bestFit="1" customWidth="1"/>
    <col min="10242" max="10242" width="143.28515625" style="2" customWidth="1"/>
    <col min="10243" max="10243" width="7.140625" style="2" customWidth="1"/>
    <col min="10244" max="10244" width="6.42578125" style="2" customWidth="1"/>
    <col min="10245" max="10245" width="4.85546875" style="2" customWidth="1"/>
    <col min="10246" max="10495" width="10.85546875" style="2"/>
    <col min="10496" max="10496" width="14.85546875" style="2" customWidth="1"/>
    <col min="10497" max="10497" width="3" style="2" bestFit="1" customWidth="1"/>
    <col min="10498" max="10498" width="143.28515625" style="2" customWidth="1"/>
    <col min="10499" max="10499" width="7.140625" style="2" customWidth="1"/>
    <col min="10500" max="10500" width="6.42578125" style="2" customWidth="1"/>
    <col min="10501" max="10501" width="4.85546875" style="2" customWidth="1"/>
    <col min="10502" max="10751" width="10.85546875" style="2"/>
    <col min="10752" max="10752" width="14.85546875" style="2" customWidth="1"/>
    <col min="10753" max="10753" width="3" style="2" bestFit="1" customWidth="1"/>
    <col min="10754" max="10754" width="143.28515625" style="2" customWidth="1"/>
    <col min="10755" max="10755" width="7.140625" style="2" customWidth="1"/>
    <col min="10756" max="10756" width="6.42578125" style="2" customWidth="1"/>
    <col min="10757" max="10757" width="4.85546875" style="2" customWidth="1"/>
    <col min="10758" max="11007" width="10.85546875" style="2"/>
    <col min="11008" max="11008" width="14.85546875" style="2" customWidth="1"/>
    <col min="11009" max="11009" width="3" style="2" bestFit="1" customWidth="1"/>
    <col min="11010" max="11010" width="143.28515625" style="2" customWidth="1"/>
    <col min="11011" max="11011" width="7.140625" style="2" customWidth="1"/>
    <col min="11012" max="11012" width="6.42578125" style="2" customWidth="1"/>
    <col min="11013" max="11013" width="4.85546875" style="2" customWidth="1"/>
    <col min="11014" max="11263" width="10.85546875" style="2"/>
    <col min="11264" max="11264" width="14.85546875" style="2" customWidth="1"/>
    <col min="11265" max="11265" width="3" style="2" bestFit="1" customWidth="1"/>
    <col min="11266" max="11266" width="143.28515625" style="2" customWidth="1"/>
    <col min="11267" max="11267" width="7.140625" style="2" customWidth="1"/>
    <col min="11268" max="11268" width="6.42578125" style="2" customWidth="1"/>
    <col min="11269" max="11269" width="4.85546875" style="2" customWidth="1"/>
    <col min="11270" max="11519" width="10.85546875" style="2"/>
    <col min="11520" max="11520" width="14.85546875" style="2" customWidth="1"/>
    <col min="11521" max="11521" width="3" style="2" bestFit="1" customWidth="1"/>
    <col min="11522" max="11522" width="143.28515625" style="2" customWidth="1"/>
    <col min="11523" max="11523" width="7.140625" style="2" customWidth="1"/>
    <col min="11524" max="11524" width="6.42578125" style="2" customWidth="1"/>
    <col min="11525" max="11525" width="4.85546875" style="2" customWidth="1"/>
    <col min="11526" max="11775" width="10.85546875" style="2"/>
    <col min="11776" max="11776" width="14.85546875" style="2" customWidth="1"/>
    <col min="11777" max="11777" width="3" style="2" bestFit="1" customWidth="1"/>
    <col min="11778" max="11778" width="143.28515625" style="2" customWidth="1"/>
    <col min="11779" max="11779" width="7.140625" style="2" customWidth="1"/>
    <col min="11780" max="11780" width="6.42578125" style="2" customWidth="1"/>
    <col min="11781" max="11781" width="4.85546875" style="2" customWidth="1"/>
    <col min="11782" max="12031" width="10.85546875" style="2"/>
    <col min="12032" max="12032" width="14.85546875" style="2" customWidth="1"/>
    <col min="12033" max="12033" width="3" style="2" bestFit="1" customWidth="1"/>
    <col min="12034" max="12034" width="143.28515625" style="2" customWidth="1"/>
    <col min="12035" max="12035" width="7.140625" style="2" customWidth="1"/>
    <col min="12036" max="12036" width="6.42578125" style="2" customWidth="1"/>
    <col min="12037" max="12037" width="4.85546875" style="2" customWidth="1"/>
    <col min="12038" max="12287" width="10.85546875" style="2"/>
    <col min="12288" max="12288" width="14.85546875" style="2" customWidth="1"/>
    <col min="12289" max="12289" width="3" style="2" bestFit="1" customWidth="1"/>
    <col min="12290" max="12290" width="143.28515625" style="2" customWidth="1"/>
    <col min="12291" max="12291" width="7.140625" style="2" customWidth="1"/>
    <col min="12292" max="12292" width="6.42578125" style="2" customWidth="1"/>
    <col min="12293" max="12293" width="4.85546875" style="2" customWidth="1"/>
    <col min="12294" max="12543" width="10.85546875" style="2"/>
    <col min="12544" max="12544" width="14.85546875" style="2" customWidth="1"/>
    <col min="12545" max="12545" width="3" style="2" bestFit="1" customWidth="1"/>
    <col min="12546" max="12546" width="143.28515625" style="2" customWidth="1"/>
    <col min="12547" max="12547" width="7.140625" style="2" customWidth="1"/>
    <col min="12548" max="12548" width="6.42578125" style="2" customWidth="1"/>
    <col min="12549" max="12549" width="4.85546875" style="2" customWidth="1"/>
    <col min="12550" max="12799" width="10.85546875" style="2"/>
    <col min="12800" max="12800" width="14.85546875" style="2" customWidth="1"/>
    <col min="12801" max="12801" width="3" style="2" bestFit="1" customWidth="1"/>
    <col min="12802" max="12802" width="143.28515625" style="2" customWidth="1"/>
    <col min="12803" max="12803" width="7.140625" style="2" customWidth="1"/>
    <col min="12804" max="12804" width="6.42578125" style="2" customWidth="1"/>
    <col min="12805" max="12805" width="4.85546875" style="2" customWidth="1"/>
    <col min="12806" max="13055" width="10.85546875" style="2"/>
    <col min="13056" max="13056" width="14.85546875" style="2" customWidth="1"/>
    <col min="13057" max="13057" width="3" style="2" bestFit="1" customWidth="1"/>
    <col min="13058" max="13058" width="143.28515625" style="2" customWidth="1"/>
    <col min="13059" max="13059" width="7.140625" style="2" customWidth="1"/>
    <col min="13060" max="13060" width="6.42578125" style="2" customWidth="1"/>
    <col min="13061" max="13061" width="4.85546875" style="2" customWidth="1"/>
    <col min="13062" max="13311" width="10.85546875" style="2"/>
    <col min="13312" max="13312" width="14.85546875" style="2" customWidth="1"/>
    <col min="13313" max="13313" width="3" style="2" bestFit="1" customWidth="1"/>
    <col min="13314" max="13314" width="143.28515625" style="2" customWidth="1"/>
    <col min="13315" max="13315" width="7.140625" style="2" customWidth="1"/>
    <col min="13316" max="13316" width="6.42578125" style="2" customWidth="1"/>
    <col min="13317" max="13317" width="4.85546875" style="2" customWidth="1"/>
    <col min="13318" max="13567" width="10.85546875" style="2"/>
    <col min="13568" max="13568" width="14.85546875" style="2" customWidth="1"/>
    <col min="13569" max="13569" width="3" style="2" bestFit="1" customWidth="1"/>
    <col min="13570" max="13570" width="143.28515625" style="2" customWidth="1"/>
    <col min="13571" max="13571" width="7.140625" style="2" customWidth="1"/>
    <col min="13572" max="13572" width="6.42578125" style="2" customWidth="1"/>
    <col min="13573" max="13573" width="4.85546875" style="2" customWidth="1"/>
    <col min="13574" max="13823" width="10.85546875" style="2"/>
    <col min="13824" max="13824" width="14.85546875" style="2" customWidth="1"/>
    <col min="13825" max="13825" width="3" style="2" bestFit="1" customWidth="1"/>
    <col min="13826" max="13826" width="143.28515625" style="2" customWidth="1"/>
    <col min="13827" max="13827" width="7.140625" style="2" customWidth="1"/>
    <col min="13828" max="13828" width="6.42578125" style="2" customWidth="1"/>
    <col min="13829" max="13829" width="4.85546875" style="2" customWidth="1"/>
    <col min="13830" max="14079" width="10.85546875" style="2"/>
    <col min="14080" max="14080" width="14.85546875" style="2" customWidth="1"/>
    <col min="14081" max="14081" width="3" style="2" bestFit="1" customWidth="1"/>
    <col min="14082" max="14082" width="143.28515625" style="2" customWidth="1"/>
    <col min="14083" max="14083" width="7.140625" style="2" customWidth="1"/>
    <col min="14084" max="14084" width="6.42578125" style="2" customWidth="1"/>
    <col min="14085" max="14085" width="4.85546875" style="2" customWidth="1"/>
    <col min="14086" max="14335" width="10.85546875" style="2"/>
    <col min="14336" max="14336" width="14.85546875" style="2" customWidth="1"/>
    <col min="14337" max="14337" width="3" style="2" bestFit="1" customWidth="1"/>
    <col min="14338" max="14338" width="143.28515625" style="2" customWidth="1"/>
    <col min="14339" max="14339" width="7.140625" style="2" customWidth="1"/>
    <col min="14340" max="14340" width="6.42578125" style="2" customWidth="1"/>
    <col min="14341" max="14341" width="4.85546875" style="2" customWidth="1"/>
    <col min="14342" max="14591" width="10.85546875" style="2"/>
    <col min="14592" max="14592" width="14.85546875" style="2" customWidth="1"/>
    <col min="14593" max="14593" width="3" style="2" bestFit="1" customWidth="1"/>
    <col min="14594" max="14594" width="143.28515625" style="2" customWidth="1"/>
    <col min="14595" max="14595" width="7.140625" style="2" customWidth="1"/>
    <col min="14596" max="14596" width="6.42578125" style="2" customWidth="1"/>
    <col min="14597" max="14597" width="4.85546875" style="2" customWidth="1"/>
    <col min="14598" max="14847" width="10.85546875" style="2"/>
    <col min="14848" max="14848" width="14.85546875" style="2" customWidth="1"/>
    <col min="14849" max="14849" width="3" style="2" bestFit="1" customWidth="1"/>
    <col min="14850" max="14850" width="143.28515625" style="2" customWidth="1"/>
    <col min="14851" max="14851" width="7.140625" style="2" customWidth="1"/>
    <col min="14852" max="14852" width="6.42578125" style="2" customWidth="1"/>
    <col min="14853" max="14853" width="4.85546875" style="2" customWidth="1"/>
    <col min="14854" max="15103" width="10.85546875" style="2"/>
    <col min="15104" max="15104" width="14.85546875" style="2" customWidth="1"/>
    <col min="15105" max="15105" width="3" style="2" bestFit="1" customWidth="1"/>
    <col min="15106" max="15106" width="143.28515625" style="2" customWidth="1"/>
    <col min="15107" max="15107" width="7.140625" style="2" customWidth="1"/>
    <col min="15108" max="15108" width="6.42578125" style="2" customWidth="1"/>
    <col min="15109" max="15109" width="4.85546875" style="2" customWidth="1"/>
    <col min="15110" max="15359" width="10.85546875" style="2"/>
    <col min="15360" max="15360" width="14.85546875" style="2" customWidth="1"/>
    <col min="15361" max="15361" width="3" style="2" bestFit="1" customWidth="1"/>
    <col min="15362" max="15362" width="143.28515625" style="2" customWidth="1"/>
    <col min="15363" max="15363" width="7.140625" style="2" customWidth="1"/>
    <col min="15364" max="15364" width="6.42578125" style="2" customWidth="1"/>
    <col min="15365" max="15365" width="4.85546875" style="2" customWidth="1"/>
    <col min="15366" max="15615" width="10.85546875" style="2"/>
    <col min="15616" max="15616" width="14.85546875" style="2" customWidth="1"/>
    <col min="15617" max="15617" width="3" style="2" bestFit="1" customWidth="1"/>
    <col min="15618" max="15618" width="143.28515625" style="2" customWidth="1"/>
    <col min="15619" max="15619" width="7.140625" style="2" customWidth="1"/>
    <col min="15620" max="15620" width="6.42578125" style="2" customWidth="1"/>
    <col min="15621" max="15621" width="4.85546875" style="2" customWidth="1"/>
    <col min="15622" max="15871" width="10.85546875" style="2"/>
    <col min="15872" max="15872" width="14.85546875" style="2" customWidth="1"/>
    <col min="15873" max="15873" width="3" style="2" bestFit="1" customWidth="1"/>
    <col min="15874" max="15874" width="143.28515625" style="2" customWidth="1"/>
    <col min="15875" max="15875" width="7.140625" style="2" customWidth="1"/>
    <col min="15876" max="15876" width="6.42578125" style="2" customWidth="1"/>
    <col min="15877" max="15877" width="4.85546875" style="2" customWidth="1"/>
    <col min="15878" max="16127" width="10.85546875" style="2"/>
    <col min="16128" max="16128" width="14.85546875" style="2" customWidth="1"/>
    <col min="16129" max="16129" width="3" style="2" bestFit="1" customWidth="1"/>
    <col min="16130" max="16130" width="143.28515625" style="2" customWidth="1"/>
    <col min="16131" max="16131" width="7.140625" style="2" customWidth="1"/>
    <col min="16132" max="16132" width="6.42578125" style="2" customWidth="1"/>
    <col min="16133" max="16133" width="4.85546875" style="2" customWidth="1"/>
    <col min="16134" max="16384" width="10.85546875" style="2"/>
  </cols>
  <sheetData>
    <row r="1" spans="1:9" ht="30" x14ac:dyDescent="0.25">
      <c r="A1" s="1" t="s">
        <v>0</v>
      </c>
      <c r="B1" s="37"/>
      <c r="C1" s="65" t="s">
        <v>1</v>
      </c>
      <c r="D1" s="66"/>
      <c r="E1" s="67"/>
      <c r="F1" s="34" t="s">
        <v>2</v>
      </c>
    </row>
    <row r="2" spans="1:9" ht="15" x14ac:dyDescent="0.25">
      <c r="A2" s="1" t="s">
        <v>3</v>
      </c>
      <c r="B2" s="37"/>
      <c r="C2" s="68"/>
      <c r="D2" s="69"/>
      <c r="E2" s="70"/>
      <c r="F2" s="74">
        <f>E12+E23</f>
        <v>0</v>
      </c>
    </row>
    <row r="3" spans="1:9" ht="15" x14ac:dyDescent="0.25">
      <c r="A3" s="1" t="s">
        <v>4</v>
      </c>
      <c r="B3" s="37"/>
      <c r="C3" s="71"/>
      <c r="D3" s="72"/>
      <c r="E3" s="73"/>
      <c r="F3" s="75"/>
    </row>
    <row r="4" spans="1:9" ht="13.5" customHeight="1" x14ac:dyDescent="0.25">
      <c r="A4" s="3"/>
      <c r="B4" s="3"/>
      <c r="C4" s="3"/>
      <c r="D4" s="3"/>
      <c r="E4" s="3"/>
      <c r="F4" s="3"/>
    </row>
    <row r="5" spans="1:9" ht="13.5" customHeight="1" x14ac:dyDescent="0.25">
      <c r="A5" s="76" t="s">
        <v>5</v>
      </c>
      <c r="B5" s="77"/>
      <c r="C5" s="35"/>
      <c r="D5" s="35"/>
      <c r="E5" s="35"/>
      <c r="F5" s="36"/>
    </row>
    <row r="6" spans="1:9" ht="38.25" x14ac:dyDescent="0.25">
      <c r="A6" s="78" t="s">
        <v>6</v>
      </c>
      <c r="B6" s="78"/>
      <c r="C6" s="33" t="s">
        <v>7</v>
      </c>
      <c r="D6" s="33" t="s">
        <v>8</v>
      </c>
      <c r="E6" s="33" t="s">
        <v>9</v>
      </c>
      <c r="F6" s="33" t="s">
        <v>10</v>
      </c>
    </row>
    <row r="7" spans="1:9" ht="38.25" x14ac:dyDescent="0.25">
      <c r="A7" s="64" t="s">
        <v>11</v>
      </c>
      <c r="B7" s="4" t="s">
        <v>12</v>
      </c>
      <c r="C7" s="5"/>
      <c r="D7" s="47">
        <f>F7/60</f>
        <v>0.1</v>
      </c>
      <c r="E7" s="43" t="str">
        <f>IF(C7&lt;&gt;"",MIN(6,D7*C7),"")</f>
        <v/>
      </c>
      <c r="F7" s="38">
        <v>6</v>
      </c>
    </row>
    <row r="8" spans="1:9" x14ac:dyDescent="0.25">
      <c r="A8" s="64"/>
      <c r="B8" s="6" t="s">
        <v>13</v>
      </c>
      <c r="C8" s="7"/>
      <c r="D8" s="47">
        <f t="shared" ref="D8:D11" si="0">F8/60</f>
        <v>2.5000000000000001E-2</v>
      </c>
      <c r="E8" s="43" t="str">
        <f>IF(C8&lt;&gt;"",MIN(1.5,D8*C8),"")</f>
        <v/>
      </c>
      <c r="F8" s="38">
        <v>1.5</v>
      </c>
    </row>
    <row r="9" spans="1:9" x14ac:dyDescent="0.25">
      <c r="A9" s="64"/>
      <c r="B9" s="6" t="s">
        <v>14</v>
      </c>
      <c r="C9" s="7"/>
      <c r="D9" s="47">
        <f t="shared" si="0"/>
        <v>2.0833333333333332E-2</v>
      </c>
      <c r="E9" s="43" t="str">
        <f>IF(C9&lt;&gt;"",MIN(1.25,D9*C9),"")</f>
        <v/>
      </c>
      <c r="F9" s="38">
        <v>1.25</v>
      </c>
    </row>
    <row r="10" spans="1:9" x14ac:dyDescent="0.25">
      <c r="A10" s="64"/>
      <c r="B10" s="8" t="s">
        <v>15</v>
      </c>
      <c r="C10" s="7"/>
      <c r="D10" s="47">
        <f t="shared" si="0"/>
        <v>1.6666666666666666E-2</v>
      </c>
      <c r="E10" s="43" t="str">
        <f>IF(C10&lt;&gt;"",MIN(1,D10*C10),"")</f>
        <v/>
      </c>
      <c r="F10" s="38">
        <v>1</v>
      </c>
    </row>
    <row r="11" spans="1:9" x14ac:dyDescent="0.25">
      <c r="A11" s="64"/>
      <c r="B11" s="52" t="s">
        <v>16</v>
      </c>
      <c r="C11" s="5"/>
      <c r="D11" s="47">
        <f t="shared" si="0"/>
        <v>4.1666666666666666E-3</v>
      </c>
      <c r="E11" s="43" t="str">
        <f>IF(C11&lt;&gt;"",MIN(0.25,D11*C11),"")</f>
        <v/>
      </c>
      <c r="F11" s="38">
        <v>0.25</v>
      </c>
    </row>
    <row r="12" spans="1:9" x14ac:dyDescent="0.25">
      <c r="A12" s="64"/>
      <c r="B12" s="9" t="s">
        <v>17</v>
      </c>
      <c r="C12" s="10"/>
      <c r="D12" s="11"/>
      <c r="E12" s="28">
        <f>SUM(E7:E11)</f>
        <v>0</v>
      </c>
      <c r="F12" s="29">
        <f>SUM(F7:F11)</f>
        <v>10</v>
      </c>
    </row>
    <row r="13" spans="1:9" x14ac:dyDescent="0.25">
      <c r="A13" s="3"/>
      <c r="B13" s="3"/>
      <c r="C13" s="3"/>
      <c r="D13" s="3"/>
      <c r="E13" s="39"/>
      <c r="F13" s="39"/>
    </row>
    <row r="14" spans="1:9" ht="25.5" x14ac:dyDescent="0.25">
      <c r="A14" s="78" t="s">
        <v>18</v>
      </c>
      <c r="B14" s="78"/>
      <c r="C14" s="83" t="s">
        <v>19</v>
      </c>
      <c r="D14" s="84"/>
      <c r="E14" s="40" t="s">
        <v>20</v>
      </c>
      <c r="F14" s="40" t="s">
        <v>10</v>
      </c>
    </row>
    <row r="15" spans="1:9" ht="15" x14ac:dyDescent="0.25">
      <c r="A15" s="3"/>
      <c r="B15" s="12" t="s">
        <v>21</v>
      </c>
      <c r="C15" s="13"/>
      <c r="D15" s="14"/>
      <c r="E15" s="44"/>
      <c r="F15" s="39"/>
      <c r="G15" s="15" t="s">
        <v>22</v>
      </c>
      <c r="I15" s="16"/>
    </row>
    <row r="16" spans="1:9" ht="26.25" x14ac:dyDescent="0.25">
      <c r="A16" s="85" t="s">
        <v>23</v>
      </c>
      <c r="B16" s="17" t="s">
        <v>24</v>
      </c>
      <c r="C16" s="86"/>
      <c r="D16" s="87"/>
      <c r="E16" s="45">
        <f>IF(C16="SÍ",F16,0)</f>
        <v>0</v>
      </c>
      <c r="F16" s="41">
        <v>4</v>
      </c>
      <c r="G16" s="15" t="s">
        <v>25</v>
      </c>
      <c r="I16" s="16"/>
    </row>
    <row r="17" spans="1:11" ht="15" x14ac:dyDescent="0.25">
      <c r="A17" s="85"/>
      <c r="B17" s="18" t="s">
        <v>26</v>
      </c>
      <c r="C17" s="86"/>
      <c r="D17" s="87"/>
      <c r="E17" s="45">
        <f>IF(C17="SÍ",F17,0)</f>
        <v>0</v>
      </c>
      <c r="F17" s="41">
        <v>2</v>
      </c>
      <c r="G17" s="16"/>
      <c r="I17" s="16"/>
    </row>
    <row r="18" spans="1:11" ht="15" x14ac:dyDescent="0.25">
      <c r="A18" s="85"/>
      <c r="B18" s="19" t="s">
        <v>27</v>
      </c>
      <c r="C18" s="86"/>
      <c r="D18" s="87"/>
      <c r="E18" s="45">
        <f>IF(C18="SÍ",F18,0)</f>
        <v>0</v>
      </c>
      <c r="F18" s="41">
        <v>2</v>
      </c>
      <c r="G18" s="16"/>
      <c r="I18" s="16"/>
    </row>
    <row r="19" spans="1:11" ht="15" x14ac:dyDescent="0.25">
      <c r="A19" s="20"/>
      <c r="B19" s="48" t="s">
        <v>28</v>
      </c>
      <c r="C19" s="88"/>
      <c r="D19" s="89"/>
      <c r="E19" s="50"/>
      <c r="F19" s="50"/>
      <c r="G19" s="16"/>
      <c r="I19" s="16"/>
    </row>
    <row r="20" spans="1:11" ht="51" x14ac:dyDescent="0.25">
      <c r="A20" s="49" t="s">
        <v>29</v>
      </c>
      <c r="B20" s="6" t="s">
        <v>30</v>
      </c>
      <c r="C20" s="79"/>
      <c r="D20" s="80"/>
      <c r="E20" s="45">
        <f>IF(C20="SÍ",F20,0)</f>
        <v>0</v>
      </c>
      <c r="F20" s="41">
        <v>1.25</v>
      </c>
      <c r="G20" s="16"/>
      <c r="I20" s="16"/>
      <c r="K20" s="51">
        <v>0</v>
      </c>
    </row>
    <row r="21" spans="1:11" ht="140.25" x14ac:dyDescent="0.25">
      <c r="A21" s="21" t="s">
        <v>31</v>
      </c>
      <c r="B21" s="8" t="s">
        <v>32</v>
      </c>
      <c r="C21" s="79"/>
      <c r="D21" s="80"/>
      <c r="E21" s="45">
        <f>IF(C21="SÍ",F21,0)</f>
        <v>0</v>
      </c>
      <c r="F21" s="41">
        <v>0.5</v>
      </c>
      <c r="G21" s="16"/>
      <c r="I21" s="16"/>
      <c r="K21" s="51">
        <v>1</v>
      </c>
    </row>
    <row r="22" spans="1:11" ht="111" customHeight="1" x14ac:dyDescent="0.25">
      <c r="A22" s="22" t="s">
        <v>33</v>
      </c>
      <c r="B22" s="53" t="s">
        <v>34</v>
      </c>
      <c r="C22" s="81"/>
      <c r="D22" s="82"/>
      <c r="E22" s="46">
        <f>C22*0.05</f>
        <v>0</v>
      </c>
      <c r="F22" s="42">
        <v>0.25</v>
      </c>
      <c r="K22" s="51">
        <v>2</v>
      </c>
    </row>
    <row r="23" spans="1:11" ht="15" x14ac:dyDescent="0.25">
      <c r="A23" s="3"/>
      <c r="B23" s="30" t="s">
        <v>35</v>
      </c>
      <c r="C23" s="31"/>
      <c r="D23" s="32"/>
      <c r="E23" s="28">
        <f>IFERROR(MIN(SUM(E15:E22),10),"")</f>
        <v>0</v>
      </c>
      <c r="F23" s="29">
        <f>IFERROR(MIN(SUM(F15:F22),10),"")</f>
        <v>10</v>
      </c>
      <c r="G23" s="16"/>
      <c r="H23" s="16"/>
      <c r="I23" s="16"/>
      <c r="K23" s="51">
        <v>3</v>
      </c>
    </row>
    <row r="24" spans="1:11" ht="15" x14ac:dyDescent="0.25">
      <c r="F24" s="16"/>
      <c r="G24" s="16"/>
      <c r="H24" s="16"/>
      <c r="I24" s="16"/>
      <c r="K24" s="51">
        <v>4</v>
      </c>
    </row>
    <row r="25" spans="1:11" ht="15" x14ac:dyDescent="0.25">
      <c r="D25" s="2"/>
      <c r="F25" s="16"/>
      <c r="G25" s="16"/>
      <c r="H25" s="16"/>
      <c r="I25" s="16"/>
      <c r="K25" s="51">
        <v>5</v>
      </c>
    </row>
    <row r="26" spans="1:11" ht="15" x14ac:dyDescent="0.25">
      <c r="D26" s="2"/>
      <c r="F26" s="16"/>
      <c r="G26" s="16"/>
      <c r="H26" s="16"/>
      <c r="I26" s="16"/>
      <c r="K26" s="51"/>
    </row>
    <row r="27" spans="1:11" ht="15" x14ac:dyDescent="0.25">
      <c r="F27" s="16"/>
      <c r="G27" s="16"/>
      <c r="H27" s="16"/>
      <c r="I27" s="16"/>
      <c r="K27" s="51"/>
    </row>
    <row r="28" spans="1:11" ht="15" x14ac:dyDescent="0.25">
      <c r="F28" s="16"/>
      <c r="G28" s="16"/>
      <c r="H28" s="16"/>
      <c r="I28" s="16"/>
      <c r="K28" s="51"/>
    </row>
    <row r="29" spans="1:11" ht="15" x14ac:dyDescent="0.25">
      <c r="F29" s="16"/>
      <c r="G29" s="16"/>
      <c r="H29" s="16"/>
      <c r="I29" s="16"/>
      <c r="K29" s="51"/>
    </row>
    <row r="30" spans="1:11" ht="15" x14ac:dyDescent="0.25">
      <c r="F30" s="16"/>
      <c r="G30" s="16"/>
      <c r="H30" s="16"/>
      <c r="I30" s="16"/>
      <c r="K30" s="51"/>
    </row>
    <row r="31" spans="1:11" ht="15" x14ac:dyDescent="0.25">
      <c r="F31" s="16"/>
      <c r="G31" s="16"/>
      <c r="H31" s="16"/>
      <c r="I31" s="16"/>
      <c r="K31" s="51"/>
    </row>
    <row r="32" spans="1:11" ht="15" x14ac:dyDescent="0.25">
      <c r="F32" s="16"/>
      <c r="G32" s="16"/>
      <c r="H32" s="16"/>
      <c r="I32" s="16"/>
      <c r="K32" s="51"/>
    </row>
    <row r="56" spans="2:4" x14ac:dyDescent="0.25">
      <c r="B56" s="24" t="str">
        <f>CONCATENATE("PUNTUACIÓN FINAL (0-",10,")")</f>
        <v>PUNTUACIÓN FINAL (0-10)</v>
      </c>
      <c r="C56" s="25" t="e">
        <f>E12+#REF!+E23</f>
        <v>#REF!</v>
      </c>
      <c r="D56" s="2"/>
    </row>
    <row r="57" spans="2:4" x14ac:dyDescent="0.25">
      <c r="B57" s="24" t="s">
        <v>36</v>
      </c>
      <c r="C57" s="26" t="e">
        <f>C56/10</f>
        <v>#REF!</v>
      </c>
      <c r="D57" s="27"/>
    </row>
  </sheetData>
  <sheetProtection algorithmName="SHA-512" hashValue="WbumYhe5FZmWbT5tDG1CAxubTA2CYa/c7FA8rtLh+lGn096TfRF5QXJpNQjwEfqKS+DayOovLBHrXeBmaW8CxA==" saltValue="tkMJD+2jSx3GpN2CAYLFPw==" spinCount="100000" sheet="1" objects="1" scenarios="1" selectLockedCells="1"/>
  <mergeCells count="16">
    <mergeCell ref="C20:D20"/>
    <mergeCell ref="C21:D21"/>
    <mergeCell ref="C22:D22"/>
    <mergeCell ref="A14:B14"/>
    <mergeCell ref="C14:D14"/>
    <mergeCell ref="A16:A18"/>
    <mergeCell ref="C16:D16"/>
    <mergeCell ref="C17:D17"/>
    <mergeCell ref="C18:D18"/>
    <mergeCell ref="C19:D19"/>
    <mergeCell ref="A7:A12"/>
    <mergeCell ref="C1:E1"/>
    <mergeCell ref="C2:E3"/>
    <mergeCell ref="F2:F3"/>
    <mergeCell ref="A5:B5"/>
    <mergeCell ref="A6:B6"/>
  </mergeCells>
  <conditionalFormatting sqref="B12 B23">
    <cfRule type="expression" priority="1">
      <formula>#REF!/#REF!</formula>
    </cfRule>
  </conditionalFormatting>
  <dataValidations count="2">
    <dataValidation type="list" allowBlank="1" showInputMessage="1" showErrorMessage="1" sqref="D15 C16:C18 C20:C21" xr:uid="{8218F067-596B-4493-B8DE-22E010BD4971}">
      <formula1>$G$15:$G$16</formula1>
    </dataValidation>
    <dataValidation type="list" allowBlank="1" showInputMessage="1" showErrorMessage="1" sqref="C22:D22" xr:uid="{29328106-0F1E-4B24-A97C-D347ED7E8DBE}">
      <formula1>$K$20:$K$25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BAREMACIÓN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Javier Hernandez Deniz</dc:creator>
  <cp:keywords/>
  <dc:description/>
  <cp:lastModifiedBy>Francisco Javier Hernandez Deniz</cp:lastModifiedBy>
  <cp:revision/>
  <dcterms:created xsi:type="dcterms:W3CDTF">2025-02-11T08:58:07Z</dcterms:created>
  <dcterms:modified xsi:type="dcterms:W3CDTF">2025-03-20T11:52:58Z</dcterms:modified>
  <cp:category/>
  <cp:contentStatus/>
</cp:coreProperties>
</file>